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Self-check" sheetId="2" state="visible" r:id="rId4"/>
    <sheet name="Results" sheetId="3" state="visible" r:id="rId5"/>
    <sheet name="Data checklist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<sst xmlns="http://schemas.openxmlformats.org/spreadsheetml/2006/main" count="106" uniqueCount="85">
  <si>
    <t xml:space="preserve">Business Operations · Self-Check v2</t>
  </si>
  <si>
    <t xml:space="preserve">by Jack, the factory owner who gets AI · find the one step to automate first</t>
  </si>
  <si>
    <t xml:space="preserve">① Go to [Self-check]: score every step honestly — how you do it now + hassle + money leaked.</t>
  </si>
  <si>
    <t xml:space="preserve">② Check [Results]: which block leaks the most and where to start — ranked automatically.</t>
  </si>
  <si>
    <t xml:space="preserve">③ Tick [Data checklist]: whatever system you use later, onboarding needs the same few things. Start collecting now.</t>
  </si>
  <si>
    <t xml:space="preserve">Fill the yellow cells only (blue text): dropdowns + scores 1-5. Scoring is automatic.</t>
  </si>
  <si>
    <t xml:space="preserve">Want to see how the whole system runs? WhatsApp us: wa.me/601110779453</t>
  </si>
  <si>
    <t xml:space="preserve">Self-check</t>
  </si>
  <si>
    <t xml:space="preserve">Block</t>
  </si>
  <si>
    <t xml:space="preserve">Step</t>
  </si>
  <si>
    <t xml:space="preserve">Ask yourself</t>
  </si>
  <si>
    <t xml:space="preserve">How you do it now (dropdown)</t>
  </si>
  <si>
    <t xml:space="preserve">Hassle
1-5</t>
  </si>
  <si>
    <t xml:space="preserve">Leaks / errors
1-5</t>
  </si>
  <si>
    <t xml:space="preserve">Priority
(auto)</t>
  </si>
  <si>
    <t xml:space="preserve">Advice (auto)</t>
  </si>
  <si>
    <t xml:space="preserve">Sales</t>
  </si>
  <si>
    <t xml:space="preserve">Order records</t>
  </si>
  <si>
    <t xml:space="preserve">Where do orders come in, who takes them, where are they recorded? Shipped or not, paid or not — can you check?</t>
  </si>
  <si>
    <t xml:space="preserve">Collections</t>
  </si>
  <si>
    <t xml:space="preserve">Who owes you, and for how long — can you answer on the spot?</t>
  </si>
  <si>
    <t xml:space="preserve">Quotes / invoicing</t>
  </si>
  <si>
    <t xml:space="preserve">How long does it take to issue a quote, DO or invoice?</t>
  </si>
  <si>
    <t xml:space="preserve">Online</t>
  </si>
  <si>
    <t xml:space="preserve">Platform orders</t>
  </si>
  <si>
    <t xml:space="preserve">Shopee / Lazada / TikTok orders — who pulls them together?</t>
  </si>
  <si>
    <t xml:space="preserve">Stock sync</t>
  </si>
  <si>
    <t xml:space="preserve">Does the stock listed online match the warehouse?</t>
  </si>
  <si>
    <t xml:space="preserve">Warehouse</t>
  </si>
  <si>
    <t xml:space="preserve">Stock on hand</t>
  </si>
  <si>
    <t xml:space="preserve">How much can you sell right now — dare to answer directly?</t>
  </si>
  <si>
    <t xml:space="preserve">Stocktake</t>
  </si>
  <si>
    <t xml:space="preserve">How often do you count? How long does one count take?</t>
  </si>
  <si>
    <t xml:space="preserve">Expiry / batches</t>
  </si>
  <si>
    <t xml:space="preserve">What's expiring soon, which batch went to whom — is anyone watching?</t>
  </si>
  <si>
    <t xml:space="preserve">Production</t>
  </si>
  <si>
    <t xml:space="preserve">Recipes / steps</t>
  </si>
  <si>
    <t xml:space="preserve">Are recipes written down, or in the master's head?</t>
  </si>
  <si>
    <t xml:space="preserve">Yield / waste</t>
  </si>
  <si>
    <t xml:space="preserve">Output and waste per batch — do you have numbers?</t>
  </si>
  <si>
    <t xml:space="preserve">Material restock</t>
  </si>
  <si>
    <t xml:space="preserve">When will materials run out — who knows?</t>
  </si>
  <si>
    <t xml:space="preserve">Finance</t>
  </si>
  <si>
    <t xml:space="preserve">True cost</t>
  </si>
  <si>
    <t xml:space="preserve">Can you work out the true cost of each product?</t>
  </si>
  <si>
    <t xml:space="preserve">Pricing</t>
  </si>
  <si>
    <t xml:space="preserve">When did you last review prices? Do they move when materials go up?</t>
  </si>
  <si>
    <t xml:space="preserve">P&amp;L</t>
  </si>
  <si>
    <t xml:space="preserve">This month's profit — do you have to wait until month-end?</t>
  </si>
  <si>
    <t xml:space="preserve">Admin</t>
  </si>
  <si>
    <t xml:space="preserve">Licences</t>
  </si>
  <si>
    <t xml:space="preserve">Halal / MeSTI / licences — does anyone get reminded before expiry?</t>
  </si>
  <si>
    <t xml:space="preserve">Equipment</t>
  </si>
  <si>
    <t xml:space="preserve">Is servicing scheduled, or fixed only after breakdown?</t>
  </si>
  <si>
    <t xml:space="preserve">Access</t>
  </si>
  <si>
    <t xml:space="preserve">Does everyone share one login?</t>
  </si>
  <si>
    <t xml:space="preserve">(add your own)</t>
  </si>
  <si>
    <t xml:space="preserve">Results</t>
  </si>
  <si>
    <t xml:space="preserve">Scores just set your order of attack. The real work: sort block by block, most painful first.</t>
  </si>
  <si>
    <t xml:space="preserve">Avg priority</t>
  </si>
  <si>
    <t xml:space="preserve">Status</t>
  </si>
  <si>
    <t xml:space="preserve">👑 Start with this block:</t>
  </si>
  <si>
    <t xml:space="preserve">👑 Automate this step first:</t>
  </si>
  <si>
    <t xml:space="preserve">Data checklist</t>
  </si>
  <si>
    <t xml:space="preserve">Whatever system you use later (including mine), onboarding day needs these same 8 things. Start collecting now and you'll be running in half a day.</t>
  </si>
  <si>
    <t xml:space="preserve">Data</t>
  </si>
  <si>
    <t xml:space="preserve">What exactly</t>
  </si>
  <si>
    <t xml:space="preserve">Where it lives now (dropdown)</t>
  </si>
  <si>
    <t xml:space="preserve">Ready? (dropdown)</t>
  </si>
  <si>
    <t xml:space="preserve">Customer list</t>
  </si>
  <si>
    <t xml:space="preserve">Name + phone + delivery address</t>
  </si>
  <si>
    <t xml:space="preserve">Product / SKU list</t>
  </si>
  <si>
    <t xml:space="preserve">Product name + prices (retail / wholesale)</t>
  </si>
  <si>
    <t xml:space="preserve">Materials + suppliers</t>
  </si>
  <si>
    <t xml:space="preserve">Material + supplier + purchase price</t>
  </si>
  <si>
    <t xml:space="preserve">Recipes</t>
  </si>
  <si>
    <t xml:space="preserve">Which materials, how much per product (if you produce)</t>
  </si>
  <si>
    <t xml:space="preserve">Current stock count</t>
  </si>
  <si>
    <t xml:space="preserve">Numbers from your last stocktake</t>
  </si>
  <si>
    <t xml:space="preserve">Unpaid invoices</t>
  </si>
  <si>
    <t xml:space="preserve">Who owes how much, from when</t>
  </si>
  <si>
    <t xml:space="preserve">Licence expiry dates</t>
  </si>
  <si>
    <t xml:space="preserve">Halal / MeSTI / licences / insurance</t>
  </si>
  <si>
    <t xml:space="preserve">Staff list + roles</t>
  </si>
  <si>
    <t xml:space="preserve">Who runs warehouse, production, who sees money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</si>
</sst>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A1733"/>
      <name val="Arial"/>
      <family val="0"/>
      <charset val="1"/>
    </font>
    <font>
      <sz val="10"/>
      <color rgb="FF6B6780"/>
      <name val="Arial"/>
      <family val="0"/>
      <charset val="1"/>
    </font>
    <font>
      <sz val="10"/>
      <color rgb="FF1A1733"/>
      <name val="Arial"/>
      <family val="0"/>
      <charset val="1"/>
    </font>
    <font>
      <b val="true"/>
      <sz val="11"/>
      <color rgb="FF4F46E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4F46E5"/>
      <name val="Arial"/>
      <family val="0"/>
      <charset val="1"/>
    </font>
    <font>
      <sz val="9"/>
      <color rgb="FF6B6780"/>
      <name val="Arial"/>
      <family val="0"/>
      <charset val="1"/>
    </font>
    <font>
      <sz val="11"/>
      <color rgb="FF1D4ED8"/>
      <name val="Arial"/>
      <family val="0"/>
      <charset val="1"/>
    </font>
    <font>
      <b val="true"/>
      <sz val="11"/>
      <color rgb="FF1A1733"/>
      <name val="Arial"/>
      <family val="0"/>
      <charset val="1"/>
    </font>
    <font>
      <sz val="11"/>
      <color rgb="FF1A1733"/>
      <name val="Arial"/>
      <family val="0"/>
      <charset val="1"/>
    </font>
    <font>
      <b val="true"/>
      <sz val="10"/>
      <color rgb="FF1A1733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4F46E5"/>
        <bgColor rgb="FF1D4ED8"/>
      </patternFill>
    </fill>
    <fill>
      <patternFill patternType="solid">
        <fgColor rgb="FFFFF2CC"/>
        <bgColor rgb="FFF7F6FC"/>
      </patternFill>
    </fill>
    <fill>
      <patternFill patternType="solid">
        <fgColor rgb="FFF7F6F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7E8"/>
      </left>
      <right style="thin">
        <color rgb="FFD9D7E8"/>
      </right>
      <top style="thin">
        <color rgb="FFD9D7E8"/>
      </top>
      <bottom style="thin">
        <color rgb="FFD9D7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F7F6FC"/>
      <rgbColor rgb="FF660066"/>
      <rgbColor rgb="FFFF8080"/>
      <rgbColor rgb="FF1D4ED8"/>
      <rgbColor rgb="FFD9D7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F46E5"/>
      <rgbColor rgb="FF33CCCC"/>
      <rgbColor rgb="FF99CC00"/>
      <rgbColor rgb="FFFFCC00"/>
      <rgbColor rgb="FFFF9900"/>
      <rgbColor rgb="FFFF6600"/>
      <rgbColor rgb="FF6B67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7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00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15" hidden="false" customHeight="false" outlineLevel="0" collapsed="false">
      <c r="B6" s="3" t="s">
        <v>3</v>
      </c>
    </row>
    <row r="7" customFormat="false" ht="15" hidden="false" customHeight="false" outlineLevel="0" collapsed="false">
      <c r="B7" s="3" t="s">
        <v>4</v>
      </c>
    </row>
    <row r="9" customFormat="false" ht="15" hidden="false" customHeight="false" outlineLevel="0" collapsed="false">
      <c r="B9" s="4" t="s">
        <v>5</v>
      </c>
    </row>
    <row r="11" customFormat="false" ht="15" hidden="false" customHeight="false" outlineLevel="0" collapsed="false">
      <c r="B11" s="5" t="s">
        <v>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0"/>
    <col collapsed="false" customWidth="true" hidden="false" outlineLevel="0" max="3" min="3" style="0" width="16"/>
    <col collapsed="false" customWidth="true" hidden="false" outlineLevel="0" max="4" min="4" style="0" width="52"/>
    <col collapsed="false" customWidth="true" hidden="false" outlineLevel="0" max="5" min="5" style="0" width="20"/>
    <col collapsed="false" customWidth="true" hidden="false" outlineLevel="0" max="6" min="6" style="0" width="8"/>
    <col collapsed="false" customWidth="true" hidden="false" outlineLevel="0" max="7" min="7" style="0" width="11"/>
    <col collapsed="false" customWidth="true" hidden="false" outlineLevel="0" max="8" min="8" style="0" width="10"/>
    <col collapsed="false" customWidth="true" hidden="false" outlineLevel="0" max="9" min="9" style="0" width="16"/>
  </cols>
  <sheetData>
    <row r="2" customFormat="false" ht="19.7" hidden="false" customHeight="false" outlineLevel="0" collapsed="false">
      <c r="B2" s="1" t="s">
        <v>7</v>
      </c>
    </row>
    <row r="3" customFormat="false" ht="15" hidden="false" customHeight="false" outlineLevel="0" collapsed="false">
      <c r="B3" s="2" t="s">
        <v>2</v>
      </c>
    </row>
    <row r="5" customFormat="false" ht="30" hidden="false" customHeight="true" outlineLevel="0" collapsed="false">
      <c r="B5" s="6" t="s">
        <v>8</v>
      </c>
      <c r="C5" s="6" t="s">
        <v>9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</row>
    <row r="6" customFormat="false" ht="25.5" hidden="false" customHeight="true" outlineLevel="0" collapsed="false">
      <c r="B6" s="7" t="s">
        <v>16</v>
      </c>
      <c r="C6" s="3" t="s">
        <v>17</v>
      </c>
      <c r="D6" s="8" t="s">
        <v>18</v>
      </c>
      <c r="E6" s="9"/>
      <c r="F6" s="9"/>
      <c r="G6" s="9"/>
      <c r="H6" s="10" t="str">
        <f aca="false">IF(AND(ISNUMBER(F6),ISNUMBER(G6)),F6+G6+IF(OR(E6="Not managed",E6="From memory"),3,IF(E6="Paper",2,IF(E6="Excel",1,0))),"")</f>
        <v/>
      </c>
      <c r="I6" s="11" t="str">
        <f aca="false">IF(H6="","",IF(H6&gt;=10,"🔥 Fix this now",IF(H6&gt;=7,"Worth doing","Later")))</f>
        <v/>
      </c>
    </row>
    <row r="7" customFormat="false" ht="25.5" hidden="false" customHeight="true" outlineLevel="0" collapsed="false">
      <c r="B7" s="7" t="s">
        <v>16</v>
      </c>
      <c r="C7" s="3" t="s">
        <v>19</v>
      </c>
      <c r="D7" s="8" t="s">
        <v>20</v>
      </c>
      <c r="E7" s="9"/>
      <c r="F7" s="9"/>
      <c r="G7" s="9"/>
      <c r="H7" s="10" t="str">
        <f aca="false">IF(AND(ISNUMBER(F7),ISNUMBER(G7)),F7+G7+IF(OR(E7="Not managed",E7="From memory"),3,IF(E7="Paper",2,IF(E7="Excel",1,0))),"")</f>
        <v/>
      </c>
      <c r="I7" s="11" t="str">
        <f aca="false">IF(H7="","",IF(H7&gt;=10,"🔥 Fix this now",IF(H7&gt;=7,"Worth doing","Later")))</f>
        <v/>
      </c>
    </row>
    <row r="8" customFormat="false" ht="25.5" hidden="false" customHeight="true" outlineLevel="0" collapsed="false">
      <c r="B8" s="7" t="s">
        <v>16</v>
      </c>
      <c r="C8" s="3" t="s">
        <v>21</v>
      </c>
      <c r="D8" s="8" t="s">
        <v>22</v>
      </c>
      <c r="E8" s="9"/>
      <c r="F8" s="9"/>
      <c r="G8" s="9"/>
      <c r="H8" s="10" t="str">
        <f aca="false">IF(AND(ISNUMBER(F8),ISNUMBER(G8)),F8+G8+IF(OR(E8="Not managed",E8="From memory"),3,IF(E8="Paper",2,IF(E8="Excel",1,0))),"")</f>
        <v/>
      </c>
      <c r="I8" s="11" t="str">
        <f aca="false">IF(H8="","",IF(H8&gt;=10,"🔥 Fix this now",IF(H8&gt;=7,"Worth doing","Later")))</f>
        <v/>
      </c>
    </row>
    <row r="9" customFormat="false" ht="25.5" hidden="false" customHeight="true" outlineLevel="0" collapsed="false">
      <c r="B9" s="7" t="s">
        <v>23</v>
      </c>
      <c r="C9" s="3" t="s">
        <v>24</v>
      </c>
      <c r="D9" s="8" t="s">
        <v>25</v>
      </c>
      <c r="E9" s="9"/>
      <c r="F9" s="9"/>
      <c r="G9" s="9"/>
      <c r="H9" s="10" t="str">
        <f aca="false">IF(AND(ISNUMBER(F9),ISNUMBER(G9)),F9+G9+IF(OR(E9="Not managed",E9="From memory"),3,IF(E9="Paper",2,IF(E9="Excel",1,0))),"")</f>
        <v/>
      </c>
      <c r="I9" s="11" t="str">
        <f aca="false">IF(H9="","",IF(H9&gt;=10,"🔥 Fix this now",IF(H9&gt;=7,"Worth doing","Later")))</f>
        <v/>
      </c>
    </row>
    <row r="10" customFormat="false" ht="25.5" hidden="false" customHeight="true" outlineLevel="0" collapsed="false">
      <c r="B10" s="7" t="s">
        <v>23</v>
      </c>
      <c r="C10" s="3" t="s">
        <v>26</v>
      </c>
      <c r="D10" s="8" t="s">
        <v>27</v>
      </c>
      <c r="E10" s="9"/>
      <c r="F10" s="9"/>
      <c r="G10" s="9"/>
      <c r="H10" s="10" t="str">
        <f aca="false">IF(AND(ISNUMBER(F10),ISNUMBER(G10)),F10+G10+IF(OR(E10="Not managed",E10="From memory"),3,IF(E10="Paper",2,IF(E10="Excel",1,0))),"")</f>
        <v/>
      </c>
      <c r="I10" s="11" t="str">
        <f aca="false">IF(H10="","",IF(H10&gt;=10,"🔥 Fix this now",IF(H10&gt;=7,"Worth doing","Later")))</f>
        <v/>
      </c>
    </row>
    <row r="11" customFormat="false" ht="25.5" hidden="false" customHeight="true" outlineLevel="0" collapsed="false">
      <c r="B11" s="7" t="s">
        <v>28</v>
      </c>
      <c r="C11" s="3" t="s">
        <v>29</v>
      </c>
      <c r="D11" s="8" t="s">
        <v>30</v>
      </c>
      <c r="E11" s="9"/>
      <c r="F11" s="9"/>
      <c r="G11" s="9"/>
      <c r="H11" s="10" t="str">
        <f aca="false">IF(AND(ISNUMBER(F11),ISNUMBER(G11)),F11+G11+IF(OR(E11="Not managed",E11="From memory"),3,IF(E11="Paper",2,IF(E11="Excel",1,0))),"")</f>
        <v/>
      </c>
      <c r="I11" s="11" t="str">
        <f aca="false">IF(H11="","",IF(H11&gt;=10,"🔥 Fix this now",IF(H11&gt;=7,"Worth doing","Later")))</f>
        <v/>
      </c>
    </row>
    <row r="12" customFormat="false" ht="25.5" hidden="false" customHeight="true" outlineLevel="0" collapsed="false">
      <c r="B12" s="7" t="s">
        <v>28</v>
      </c>
      <c r="C12" s="3" t="s">
        <v>31</v>
      </c>
      <c r="D12" s="8" t="s">
        <v>32</v>
      </c>
      <c r="E12" s="9"/>
      <c r="F12" s="9"/>
      <c r="G12" s="9"/>
      <c r="H12" s="10" t="str">
        <f aca="false">IF(AND(ISNUMBER(F12),ISNUMBER(G12)),F12+G12+IF(OR(E12="Not managed",E12="From memory"),3,IF(E12="Paper",2,IF(E12="Excel",1,0))),"")</f>
        <v/>
      </c>
      <c r="I12" s="11" t="str">
        <f aca="false">IF(H12="","",IF(H12&gt;=10,"🔥 Fix this now",IF(H12&gt;=7,"Worth doing","Later")))</f>
        <v/>
      </c>
    </row>
    <row r="13" customFormat="false" ht="25.5" hidden="false" customHeight="true" outlineLevel="0" collapsed="false">
      <c r="B13" s="7" t="s">
        <v>28</v>
      </c>
      <c r="C13" s="3" t="s">
        <v>33</v>
      </c>
      <c r="D13" s="8" t="s">
        <v>34</v>
      </c>
      <c r="E13" s="9"/>
      <c r="F13" s="9"/>
      <c r="G13" s="9"/>
      <c r="H13" s="10" t="str">
        <f aca="false">IF(AND(ISNUMBER(F13),ISNUMBER(G13)),F13+G13+IF(OR(E13="Not managed",E13="From memory"),3,IF(E13="Paper",2,IF(E13="Excel",1,0))),"")</f>
        <v/>
      </c>
      <c r="I13" s="11" t="str">
        <f aca="false">IF(H13="","",IF(H13&gt;=10,"🔥 Fix this now",IF(H13&gt;=7,"Worth doing","Later")))</f>
        <v/>
      </c>
    </row>
    <row r="14" customFormat="false" ht="25.5" hidden="false" customHeight="true" outlineLevel="0" collapsed="false">
      <c r="B14" s="7" t="s">
        <v>35</v>
      </c>
      <c r="C14" s="3" t="s">
        <v>36</v>
      </c>
      <c r="D14" s="8" t="s">
        <v>37</v>
      </c>
      <c r="E14" s="9"/>
      <c r="F14" s="9"/>
      <c r="G14" s="9"/>
      <c r="H14" s="10" t="str">
        <f aca="false">IF(AND(ISNUMBER(F14),ISNUMBER(G14)),F14+G14+IF(OR(E14="Not managed",E14="From memory"),3,IF(E14="Paper",2,IF(E14="Excel",1,0))),"")</f>
        <v/>
      </c>
      <c r="I14" s="11" t="str">
        <f aca="false">IF(H14="","",IF(H14&gt;=10,"🔥 Fix this now",IF(H14&gt;=7,"Worth doing","Later")))</f>
        <v/>
      </c>
    </row>
    <row r="15" customFormat="false" ht="25.5" hidden="false" customHeight="true" outlineLevel="0" collapsed="false">
      <c r="B15" s="7" t="s">
        <v>35</v>
      </c>
      <c r="C15" s="3" t="s">
        <v>38</v>
      </c>
      <c r="D15" s="8" t="s">
        <v>39</v>
      </c>
      <c r="E15" s="9"/>
      <c r="F15" s="9"/>
      <c r="G15" s="9"/>
      <c r="H15" s="10" t="str">
        <f aca="false">IF(AND(ISNUMBER(F15),ISNUMBER(G15)),F15+G15+IF(OR(E15="Not managed",E15="From memory"),3,IF(E15="Paper",2,IF(E15="Excel",1,0))),"")</f>
        <v/>
      </c>
      <c r="I15" s="11" t="str">
        <f aca="false">IF(H15="","",IF(H15&gt;=10,"🔥 Fix this now",IF(H15&gt;=7,"Worth doing","Later")))</f>
        <v/>
      </c>
    </row>
    <row r="16" customFormat="false" ht="25.5" hidden="false" customHeight="true" outlineLevel="0" collapsed="false">
      <c r="B16" s="7" t="s">
        <v>35</v>
      </c>
      <c r="C16" s="3" t="s">
        <v>40</v>
      </c>
      <c r="D16" s="8" t="s">
        <v>41</v>
      </c>
      <c r="E16" s="9"/>
      <c r="F16" s="9"/>
      <c r="G16" s="9"/>
      <c r="H16" s="10" t="str">
        <f aca="false">IF(AND(ISNUMBER(F16),ISNUMBER(G16)),F16+G16+IF(OR(E16="Not managed",E16="From memory"),3,IF(E16="Paper",2,IF(E16="Excel",1,0))),"")</f>
        <v/>
      </c>
      <c r="I16" s="11" t="str">
        <f aca="false">IF(H16="","",IF(H16&gt;=10,"🔥 Fix this now",IF(H16&gt;=7,"Worth doing","Later")))</f>
        <v/>
      </c>
    </row>
    <row r="17" customFormat="false" ht="25.5" hidden="false" customHeight="true" outlineLevel="0" collapsed="false">
      <c r="B17" s="7" t="s">
        <v>42</v>
      </c>
      <c r="C17" s="3" t="s">
        <v>43</v>
      </c>
      <c r="D17" s="8" t="s">
        <v>44</v>
      </c>
      <c r="E17" s="9"/>
      <c r="F17" s="9"/>
      <c r="G17" s="9"/>
      <c r="H17" s="10" t="str">
        <f aca="false">IF(AND(ISNUMBER(F17),ISNUMBER(G17)),F17+G17+IF(OR(E17="Not managed",E17="From memory"),3,IF(E17="Paper",2,IF(E17="Excel",1,0))),"")</f>
        <v/>
      </c>
      <c r="I17" s="11" t="str">
        <f aca="false">IF(H17="","",IF(H17&gt;=10,"🔥 Fix this now",IF(H17&gt;=7,"Worth doing","Later")))</f>
        <v/>
      </c>
    </row>
    <row r="18" customFormat="false" ht="25.5" hidden="false" customHeight="true" outlineLevel="0" collapsed="false">
      <c r="B18" s="7" t="s">
        <v>42</v>
      </c>
      <c r="C18" s="3" t="s">
        <v>45</v>
      </c>
      <c r="D18" s="8" t="s">
        <v>46</v>
      </c>
      <c r="E18" s="9"/>
      <c r="F18" s="9"/>
      <c r="G18" s="9"/>
      <c r="H18" s="10" t="str">
        <f aca="false">IF(AND(ISNUMBER(F18),ISNUMBER(G18)),F18+G18+IF(OR(E18="Not managed",E18="From memory"),3,IF(E18="Paper",2,IF(E18="Excel",1,0))),"")</f>
        <v/>
      </c>
      <c r="I18" s="11" t="str">
        <f aca="false">IF(H18="","",IF(H18&gt;=10,"🔥 Fix this now",IF(H18&gt;=7,"Worth doing","Later")))</f>
        <v/>
      </c>
    </row>
    <row r="19" customFormat="false" ht="25.5" hidden="false" customHeight="true" outlineLevel="0" collapsed="false">
      <c r="B19" s="7" t="s">
        <v>42</v>
      </c>
      <c r="C19" s="3" t="s">
        <v>47</v>
      </c>
      <c r="D19" s="8" t="s">
        <v>48</v>
      </c>
      <c r="E19" s="9"/>
      <c r="F19" s="9"/>
      <c r="G19" s="9"/>
      <c r="H19" s="10" t="str">
        <f aca="false">IF(AND(ISNUMBER(F19),ISNUMBER(G19)),F19+G19+IF(OR(E19="Not managed",E19="From memory"),3,IF(E19="Paper",2,IF(E19="Excel",1,0))),"")</f>
        <v/>
      </c>
      <c r="I19" s="11" t="str">
        <f aca="false">IF(H19="","",IF(H19&gt;=10,"🔥 Fix this now",IF(H19&gt;=7,"Worth doing","Later")))</f>
        <v/>
      </c>
    </row>
    <row r="20" customFormat="false" ht="25.5" hidden="false" customHeight="true" outlineLevel="0" collapsed="false">
      <c r="B20" s="7" t="s">
        <v>49</v>
      </c>
      <c r="C20" s="3" t="s">
        <v>50</v>
      </c>
      <c r="D20" s="8" t="s">
        <v>51</v>
      </c>
      <c r="E20" s="9"/>
      <c r="F20" s="9"/>
      <c r="G20" s="9"/>
      <c r="H20" s="10" t="str">
        <f aca="false">IF(AND(ISNUMBER(F20),ISNUMBER(G20)),F20+G20+IF(OR(E20="Not managed",E20="From memory"),3,IF(E20="Paper",2,IF(E20="Excel",1,0))),"")</f>
        <v/>
      </c>
      <c r="I20" s="11" t="str">
        <f aca="false">IF(H20="","",IF(H20&gt;=10,"🔥 Fix this now",IF(H20&gt;=7,"Worth doing","Later")))</f>
        <v/>
      </c>
    </row>
    <row r="21" customFormat="false" ht="25.5" hidden="false" customHeight="true" outlineLevel="0" collapsed="false">
      <c r="B21" s="7" t="s">
        <v>49</v>
      </c>
      <c r="C21" s="3" t="s">
        <v>52</v>
      </c>
      <c r="D21" s="8" t="s">
        <v>53</v>
      </c>
      <c r="E21" s="9"/>
      <c r="F21" s="9"/>
      <c r="G21" s="9"/>
      <c r="H21" s="10" t="str">
        <f aca="false">IF(AND(ISNUMBER(F21),ISNUMBER(G21)),F21+G21+IF(OR(E21="Not managed",E21="From memory"),3,IF(E21="Paper",2,IF(E21="Excel",1,0))),"")</f>
        <v/>
      </c>
      <c r="I21" s="11" t="str">
        <f aca="false">IF(H21="","",IF(H21&gt;=10,"🔥 Fix this now",IF(H21&gt;=7,"Worth doing","Later")))</f>
        <v/>
      </c>
    </row>
    <row r="22" customFormat="false" ht="25.5" hidden="false" customHeight="true" outlineLevel="0" collapsed="false">
      <c r="B22" s="7" t="s">
        <v>49</v>
      </c>
      <c r="C22" s="3" t="s">
        <v>54</v>
      </c>
      <c r="D22" s="8" t="s">
        <v>55</v>
      </c>
      <c r="E22" s="9"/>
      <c r="F22" s="9"/>
      <c r="G22" s="9"/>
      <c r="H22" s="10" t="str">
        <f aca="false">IF(AND(ISNUMBER(F22),ISNUMBER(G22)),F22+G22+IF(OR(E22="Not managed",E22="From memory"),3,IF(E22="Paper",2,IF(E22="Excel",1,0))),"")</f>
        <v/>
      </c>
      <c r="I22" s="11" t="str">
        <f aca="false">IF(H22="","",IF(H22&gt;=10,"🔥 Fix this now",IF(H22&gt;=7,"Worth doing","Later")))</f>
        <v/>
      </c>
    </row>
    <row r="23" customFormat="false" ht="25.5" hidden="false" customHeight="true" outlineLevel="0" collapsed="false">
      <c r="B23" s="7"/>
      <c r="C23" s="3" t="s">
        <v>56</v>
      </c>
      <c r="D23" s="8"/>
      <c r="E23" s="9"/>
      <c r="F23" s="9"/>
      <c r="G23" s="9"/>
      <c r="H23" s="10" t="str">
        <f aca="false">IF(AND(ISNUMBER(F23),ISNUMBER(G23)),F23+G23+IF(OR(E23="Not managed",E23="From memory"),3,IF(E23="Paper",2,IF(E23="Excel",1,0))),"")</f>
        <v/>
      </c>
      <c r="I23" s="11" t="str">
        <f aca="false">IF(H23="","",IF(H23&gt;=10,"🔥 Fix this now",IF(H23&gt;=7,"Worth doing","Later")))</f>
        <v/>
      </c>
    </row>
    <row r="24" customFormat="false" ht="25.5" hidden="false" customHeight="true" outlineLevel="0" collapsed="false">
      <c r="B24" s="7"/>
      <c r="C24" s="3" t="s">
        <v>56</v>
      </c>
      <c r="D24" s="8"/>
      <c r="E24" s="9"/>
      <c r="F24" s="9"/>
      <c r="G24" s="9"/>
      <c r="H24" s="10" t="str">
        <f aca="false">IF(AND(ISNUMBER(F24),ISNUMBER(G24)),F24+G24+IF(OR(E24="Not managed",E24="From memory"),3,IF(E24="Paper",2,IF(E24="Excel",1,0))),"")</f>
        <v/>
      </c>
      <c r="I24" s="11" t="str">
        <f aca="false">IF(H24="","",IF(H24&gt;=10,"🔥 Fix this now",IF(H24&gt;=7,"Worth doing","Later")))</f>
        <v/>
      </c>
    </row>
  </sheetData>
  <dataValidations count="2">
    <dataValidation allowBlank="true" errorStyle="stop" operator="between" showDropDown="false" showErrorMessage="false" showInputMessage="false" sqref="E6:E24" type="list">
      <formula1>"Not managed,From memory,Paper,Excel,A system runs it"</formula1>
      <formula2>0</formula2>
    </dataValidation>
    <dataValidation allowBlank="true" errorStyle="stop" operator="between" showDropDown="false" showErrorMessage="false" showInputMessage="false" sqref="F6:G24" type="whole">
      <formula1>1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4"/>
    <col collapsed="false" customWidth="true" hidden="false" outlineLevel="0" max="3" min="3" style="0" width="16"/>
    <col collapsed="false" customWidth="true" hidden="false" outlineLevel="0" max="4" min="4" style="0" width="20"/>
  </cols>
  <sheetData>
    <row r="2" customFormat="false" ht="19.7" hidden="false" customHeight="false" outlineLevel="0" collapsed="false">
      <c r="B2" s="1" t="s">
        <v>57</v>
      </c>
    </row>
    <row r="3" customFormat="false" ht="15" hidden="false" customHeight="false" outlineLevel="0" collapsed="false">
      <c r="B3" s="2" t="s">
        <v>58</v>
      </c>
    </row>
    <row r="5" customFormat="false" ht="15" hidden="false" customHeight="false" outlineLevel="0" collapsed="false">
      <c r="B5" s="6" t="s">
        <v>8</v>
      </c>
      <c r="C5" s="6" t="s">
        <v>59</v>
      </c>
      <c r="D5" s="6" t="s">
        <v>60</v>
      </c>
    </row>
    <row r="6" customFormat="false" ht="15" hidden="false" customHeight="false" outlineLevel="0" collapsed="false">
      <c r="B6" s="12" t="s">
        <v>16</v>
      </c>
      <c r="C6" s="13" t="str">
        <f aca="false">IFERROR(ROUND(AVERAGEIF('Self-check'!$B$6:$B$24,B6,'Self-check'!$H$6:$H$24),1),"")</f>
        <v/>
      </c>
      <c r="D6" s="11" t="str">
        <f aca="false">IF(C6="","",IF(C6&gt;=9,"🔥 Biggest leak",IF(C6&gt;=6,"Needs work","OK for now")))</f>
        <v/>
      </c>
    </row>
    <row r="7" customFormat="false" ht="15" hidden="false" customHeight="false" outlineLevel="0" collapsed="false">
      <c r="B7" s="12" t="s">
        <v>23</v>
      </c>
      <c r="C7" s="13" t="str">
        <f aca="false">IFERROR(ROUND(AVERAGEIF('Self-check'!$B$6:$B$24,B7,'Self-check'!$H$6:$H$24),1),"")</f>
        <v/>
      </c>
      <c r="D7" s="11" t="str">
        <f aca="false">IF(C7="","",IF(C7&gt;=9,"🔥 Biggest leak",IF(C7&gt;=6,"Needs work","OK for now")))</f>
        <v/>
      </c>
    </row>
    <row r="8" customFormat="false" ht="15" hidden="false" customHeight="false" outlineLevel="0" collapsed="false">
      <c r="B8" s="12" t="s">
        <v>28</v>
      </c>
      <c r="C8" s="13" t="str">
        <f aca="false">IFERROR(ROUND(AVERAGEIF('Self-check'!$B$6:$B$24,B8,'Self-check'!$H$6:$H$24),1),"")</f>
        <v/>
      </c>
      <c r="D8" s="11" t="str">
        <f aca="false">IF(C8="","",IF(C8&gt;=9,"🔥 Biggest leak",IF(C8&gt;=6,"Needs work","OK for now")))</f>
        <v/>
      </c>
    </row>
    <row r="9" customFormat="false" ht="15" hidden="false" customHeight="false" outlineLevel="0" collapsed="false">
      <c r="B9" s="12" t="s">
        <v>35</v>
      </c>
      <c r="C9" s="13" t="str">
        <f aca="false">IFERROR(ROUND(AVERAGEIF('Self-check'!$B$6:$B$24,B9,'Self-check'!$H$6:$H$24),1),"")</f>
        <v/>
      </c>
      <c r="D9" s="11" t="str">
        <f aca="false">IF(C9="","",IF(C9&gt;=9,"🔥 Biggest leak",IF(C9&gt;=6,"Needs work","OK for now")))</f>
        <v/>
      </c>
    </row>
    <row r="10" customFormat="false" ht="15" hidden="false" customHeight="false" outlineLevel="0" collapsed="false">
      <c r="B10" s="12" t="s">
        <v>42</v>
      </c>
      <c r="C10" s="13" t="str">
        <f aca="false">IFERROR(ROUND(AVERAGEIF('Self-check'!$B$6:$B$24,B10,'Self-check'!$H$6:$H$24),1),"")</f>
        <v/>
      </c>
      <c r="D10" s="11" t="str">
        <f aca="false">IF(C10="","",IF(C10&gt;=9,"🔥 Biggest leak",IF(C10&gt;=6,"Needs work","OK for now")))</f>
        <v/>
      </c>
    </row>
    <row r="11" customFormat="false" ht="15" hidden="false" customHeight="false" outlineLevel="0" collapsed="false">
      <c r="B11" s="12" t="s">
        <v>49</v>
      </c>
      <c r="C11" s="13" t="str">
        <f aca="false">IFERROR(ROUND(AVERAGEIF('Self-check'!$B$6:$B$24,B11,'Self-check'!$H$6:$H$24),1),"")</f>
        <v/>
      </c>
      <c r="D11" s="11" t="str">
        <f aca="false">IF(C11="","",IF(C11&gt;=9,"🔥 Biggest leak",IF(C11&gt;=6,"Needs work","OK for now")))</f>
        <v/>
      </c>
    </row>
    <row r="14" customFormat="false" ht="15" hidden="false" customHeight="false" outlineLevel="0" collapsed="false">
      <c r="B14" s="12" t="s">
        <v>61</v>
      </c>
      <c r="C14" s="10" t="str">
        <f aca="false">IFERROR(INDEX(B6:B11,MATCH(MAX(C6:C11),C6:C11,0)),"Fills in automatically")</f>
        <v>Fills in automatically</v>
      </c>
      <c r="D14" s="10"/>
    </row>
    <row r="15" customFormat="false" ht="15" hidden="false" customHeight="false" outlineLevel="0" collapsed="false">
      <c r="B15" s="12" t="s">
        <v>62</v>
      </c>
      <c r="C15" s="10" t="str">
        <f aca="false">IFERROR(INDEX('Self-check'!C6:C24,MATCH(MAX('Self-check'!H6:H24),'Self-check'!H6:H24,0)),"Fills in automatically")</f>
        <v>Fills in automatically</v>
      </c>
      <c r="D15" s="10"/>
    </row>
  </sheetData>
  <mergeCells count="2">
    <mergeCell ref="C14:D14"/>
    <mergeCell ref="C15:D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0"/>
    <col collapsed="false" customWidth="true" hidden="false" outlineLevel="0" max="3" min="3" style="0" width="44"/>
    <col collapsed="false" customWidth="true" hidden="false" outlineLevel="0" max="4" min="4" style="0" width="22"/>
    <col collapsed="false" customWidth="true" hidden="false" outlineLevel="0" max="5" min="5" style="0" width="18"/>
  </cols>
  <sheetData>
    <row r="2" customFormat="false" ht="19.7" hidden="false" customHeight="false" outlineLevel="0" collapsed="false">
      <c r="B2" s="1" t="s">
        <v>63</v>
      </c>
    </row>
    <row r="3" customFormat="false" ht="30" hidden="false" customHeight="true" outlineLevel="0" collapsed="false">
      <c r="B3" s="14" t="s">
        <v>64</v>
      </c>
      <c r="C3" s="14"/>
      <c r="D3" s="14"/>
      <c r="E3" s="14"/>
    </row>
    <row r="5" customFormat="false" ht="25.5" hidden="false" customHeight="true" outlineLevel="0" collapsed="false">
      <c r="B5" s="6" t="s">
        <v>65</v>
      </c>
      <c r="C5" s="6" t="s">
        <v>66</v>
      </c>
      <c r="D5" s="6" t="s">
        <v>67</v>
      </c>
      <c r="E5" s="6" t="s">
        <v>68</v>
      </c>
    </row>
    <row r="6" customFormat="false" ht="21.75" hidden="false" customHeight="true" outlineLevel="0" collapsed="false">
      <c r="B6" s="12" t="s">
        <v>69</v>
      </c>
      <c r="C6" s="15" t="s">
        <v>70</v>
      </c>
      <c r="D6" s="9"/>
      <c r="E6" s="9"/>
    </row>
    <row r="7" customFormat="false" ht="21.75" hidden="false" customHeight="true" outlineLevel="0" collapsed="false">
      <c r="B7" s="12" t="s">
        <v>71</v>
      </c>
      <c r="C7" s="15" t="s">
        <v>72</v>
      </c>
      <c r="D7" s="9"/>
      <c r="E7" s="9"/>
    </row>
    <row r="8" customFormat="false" ht="21.75" hidden="false" customHeight="true" outlineLevel="0" collapsed="false">
      <c r="B8" s="12" t="s">
        <v>73</v>
      </c>
      <c r="C8" s="15" t="s">
        <v>74</v>
      </c>
      <c r="D8" s="9"/>
      <c r="E8" s="9"/>
    </row>
    <row r="9" customFormat="false" ht="21.75" hidden="false" customHeight="true" outlineLevel="0" collapsed="false">
      <c r="B9" s="12" t="s">
        <v>75</v>
      </c>
      <c r="C9" s="15" t="s">
        <v>76</v>
      </c>
      <c r="D9" s="9"/>
      <c r="E9" s="9"/>
    </row>
    <row r="10" customFormat="false" ht="21.75" hidden="false" customHeight="true" outlineLevel="0" collapsed="false">
      <c r="B10" s="12" t="s">
        <v>77</v>
      </c>
      <c r="C10" s="15" t="s">
        <v>78</v>
      </c>
      <c r="D10" s="9"/>
      <c r="E10" s="9"/>
    </row>
    <row r="11" customFormat="false" ht="21.75" hidden="false" customHeight="true" outlineLevel="0" collapsed="false">
      <c r="B11" s="12" t="s">
        <v>79</v>
      </c>
      <c r="C11" s="15" t="s">
        <v>80</v>
      </c>
      <c r="D11" s="9"/>
      <c r="E11" s="9"/>
    </row>
    <row r="12" customFormat="false" ht="21.75" hidden="false" customHeight="true" outlineLevel="0" collapsed="false">
      <c r="B12" s="12" t="s">
        <v>81</v>
      </c>
      <c r="C12" s="15" t="s">
        <v>82</v>
      </c>
      <c r="D12" s="9"/>
      <c r="E12" s="9"/>
    </row>
    <row r="13" customFormat="false" ht="21.75" hidden="false" customHeight="true" outlineLevel="0" collapsed="false">
      <c r="B13" s="12" t="s">
        <v>83</v>
      </c>
      <c r="C13" s="15" t="s">
        <v>84</v>
      </c>
      <c r="D13" s="9"/>
      <c r="E13" s="9"/>
    </row>
    <row r="15" customFormat="false" ht="15" hidden="false" customHeight="false" outlineLevel="0" collapsed="false">
      <c r="B15" s="10" t="str">
        <f aca="false">"Ready: "&amp;COUNTIF(E6:E13,"Done")&amp;" / 8"</f>
        <v>Ready: 0 / 8</v>
      </c>
      <c r="C15" s="10"/>
    </row>
    <row r="17" customFormat="false" ht="15" hidden="false" customHeight="true" outlineLevel="0" collapsed="false">
      <c r="B17" s="14" t="s">
        <v>6</v>
      </c>
      <c r="C17" s="14"/>
      <c r="D17" s="14"/>
      <c r="E17" s="14"/>
    </row>
  </sheetData>
  <mergeCells count="3">
    <mergeCell ref="B3:E3"/>
    <mergeCell ref="B15:C15"/>
    <mergeCell ref="B17:E17"/>
  </mergeCells>
  <dataValidations count="2">
    <dataValidation allowBlank="true" errorStyle="stop" operator="between" showDropDown="false" showErrorMessage="false" showInputMessage="false" sqref="D6:D13" type="list">
      <formula1>"WhatsApp,Excel,Paper,In my head,None"</formula1>
      <formula2>0</formula2>
    </dataValidation>
    <dataValidation allowBlank="true" errorStyle="stop" operator="between" showDropDown="false" showErrorMessage="false" showInputMessage="false" sqref="E6:E13" type="list">
      <formula1>"Done,Half,Not yet"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2026-07-05T06:13:11Z</dcterms:created>
  <dc:creator>openpyxl</dc:creator>
  <dc:description/>
  <dc:language>en-US</dc:language>
  <cp:lastModifiedBy/>
  <dcterms:modified xsi:type="dcterms:W3CDTF">2026-07-05T06:13:11Z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